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6" yWindow="2736" windowWidth="13368" windowHeight="6240"/>
  </bookViews>
  <sheets>
    <sheet name="KR k 31.3.2016" sheetId="2" r:id="rId1"/>
    <sheet name="List1" sheetId="8" r:id="rId2"/>
    <sheet name="List2" sheetId="9" r:id="rId3"/>
    <sheet name="List3" sheetId="10" r:id="rId4"/>
  </sheets>
  <definedNames>
    <definedName name="_xlnm.Print_Area" localSheetId="0">'KR k 31.3.2016'!$A$1:$F$36</definedName>
  </definedNames>
  <calcPr calcId="145621"/>
</workbook>
</file>

<file path=xl/calcChain.xml><?xml version="1.0" encoding="utf-8"?>
<calcChain xmlns="http://schemas.openxmlformats.org/spreadsheetml/2006/main">
  <c r="D12" i="2" l="1"/>
  <c r="F12" i="2" s="1"/>
  <c r="D35" i="2"/>
  <c r="D31" i="2"/>
  <c r="D30" i="2"/>
  <c r="D28" i="2"/>
  <c r="D27" i="2"/>
  <c r="D24" i="2"/>
  <c r="B15" i="2" l="1"/>
  <c r="B11" i="2" s="1"/>
  <c r="B12" i="2"/>
  <c r="C12" i="2" l="1"/>
  <c r="C15" i="2"/>
  <c r="C11" i="2" s="1"/>
  <c r="F36" i="2" l="1"/>
  <c r="F34" i="2"/>
  <c r="F33" i="2"/>
  <c r="F26" i="2" l="1"/>
  <c r="F25" i="2"/>
  <c r="F23" i="2"/>
  <c r="F22" i="2"/>
  <c r="F21" i="2"/>
  <c r="F20" i="2"/>
  <c r="F19" i="2"/>
  <c r="F17" i="2"/>
  <c r="F16" i="2"/>
  <c r="F15" i="2"/>
  <c r="F14" i="2"/>
  <c r="F11" i="2"/>
  <c r="F32" i="2" l="1"/>
</calcChain>
</file>

<file path=xl/sharedStrings.xml><?xml version="1.0" encoding="utf-8"?>
<sst xmlns="http://schemas.openxmlformats.org/spreadsheetml/2006/main" count="38" uniqueCount="35">
  <si>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</si>
  <si>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</si>
  <si>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</si>
  <si>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</si>
  <si>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</si>
  <si>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</si>
  <si>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</si>
  <si>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</si>
  <si>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</si>
  <si>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</si>
  <si>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</si>
  <si>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</si>
  <si>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</si>
  <si>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</si>
  <si>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</si>
  <si>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</si>
  <si>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</si>
  <si>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</si>
  <si>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</si>
  <si>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</si>
  <si>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</si>
  <si>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</si>
  <si>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</si>
  <si>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</si>
  <si>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</si>
  <si>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</si>
  <si>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</si>
  <si>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</si>
  <si>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</si>
  <si>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Dávky státní sociální podpory a pěstounské péče</t>
  </si>
  <si>
    <t>schválený rozpočet</t>
  </si>
  <si>
    <r>
      <t xml:space="preserve">ZÁVAZNÉ UKAZATELE STÁTNÍHO ROZPOČTU NA ROK 2016 </t>
    </r>
    <r>
      <rPr>
        <b/>
        <sz val="12"/>
        <rFont val="Arial CE"/>
        <charset val="238"/>
      </rPr>
      <t>(v Kč)</t>
    </r>
  </si>
  <si>
    <t>k 31.3.2016</t>
  </si>
  <si>
    <t>Platy zaměstnanců v pracovním poměru vyjma zaměst.na sl.míst.</t>
  </si>
  <si>
    <t>Platy zaměstnanců na služebních místech dle z.o stát.službě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</si>
</sst>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6" applyNumberFormat="0" applyAlignment="0" applyProtection="0"/>
    <xf numFmtId="0" fontId="23" fillId="6" borderId="17" applyNumberFormat="0" applyAlignment="0" applyProtection="0"/>
    <xf numFmtId="0" fontId="24" fillId="6" borderId="16" applyNumberFormat="0" applyAlignment="0" applyProtection="0"/>
    <xf numFmtId="0" fontId="25" fillId="0" borderId="18" applyNumberFormat="0" applyFill="0" applyAlignment="0" applyProtection="0"/>
    <xf numFmtId="0" fontId="26" fillId="7" borderId="19" applyNumberFormat="0" applyAlignment="0" applyProtection="0"/>
    <xf numFmtId="0" fontId="27" fillId="0" borderId="0" applyNumberFormat="0" applyFill="0" applyBorder="0" applyAlignment="0" applyProtection="0"/>
    <xf numFmtId="0" fontId="14" fillId="8" borderId="20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46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0" fillId="0" borderId="0" xfId="0" applyNumberFormat="1"/>
    <xf numFmtId="0" fontId="10" fillId="0" borderId="4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A2" sqref="A2"/>
    </sheetView>
  </sheetViews>
  <sheetFormatPr defaultRowHeight="14.4" x14ac:dyDescent="0.3"/>
  <cols>
    <col min="1" max="1" width="82.6640625" customWidth="1"/>
    <col min="2" max="2" width="19.5546875" customWidth="1"/>
    <col min="3" max="6" width="20.6640625" customWidth="1"/>
    <col min="8" max="8" width="17" bestFit="1" customWidth="1"/>
  </cols>
  <sheetData>
    <row r="1" spans="1:6" x14ac:dyDescent="0.3">
      <c r="A1" s="1"/>
      <c r="B1" s="2"/>
      <c r="C1" s="2"/>
    </row>
    <row r="2" spans="1:6" ht="19.2" x14ac:dyDescent="0.35">
      <c r="A2" s="11" t="s">
        <v>0</v>
      </c>
      <c r="B2" s="10"/>
      <c r="C2" s="10"/>
    </row>
    <row r="3" spans="1:6" x14ac:dyDescent="0.3">
      <c r="B3" s="2"/>
      <c r="C3" s="2"/>
    </row>
    <row r="4" spans="1:6" ht="17.399999999999999" x14ac:dyDescent="0.3">
      <c r="A4" s="9" t="s">
        <v>31</v>
      </c>
      <c r="B4" s="9"/>
      <c r="C4" s="9"/>
    </row>
    <row r="5" spans="1:6" ht="18" thickBot="1" x14ac:dyDescent="0.35">
      <c r="A5" s="3"/>
      <c r="B5" s="2"/>
      <c r="C5" s="2"/>
    </row>
    <row r="6" spans="1:6" ht="15.15" customHeight="1" thickTop="1" x14ac:dyDescent="0.3">
      <c r="A6" s="4"/>
      <c r="B6" s="42" t="s">
        <v>30</v>
      </c>
      <c r="C6" s="42" t="s">
        <v>25</v>
      </c>
      <c r="D6" s="44" t="s">
        <v>28</v>
      </c>
      <c r="E6" s="44" t="s">
        <v>26</v>
      </c>
      <c r="F6" s="44" t="s">
        <v>27</v>
      </c>
    </row>
    <row r="7" spans="1:6" x14ac:dyDescent="0.3">
      <c r="A7" s="5"/>
      <c r="B7" s="43"/>
      <c r="C7" s="43"/>
      <c r="D7" s="45"/>
      <c r="E7" s="45"/>
      <c r="F7" s="45"/>
    </row>
    <row r="8" spans="1:6" ht="29.1" customHeight="1" x14ac:dyDescent="0.3">
      <c r="A8" s="5"/>
      <c r="B8" s="43"/>
      <c r="C8" s="43"/>
      <c r="D8" s="45"/>
      <c r="E8" s="45"/>
      <c r="F8" s="45"/>
    </row>
    <row r="9" spans="1:6" ht="15" thickBot="1" x14ac:dyDescent="0.35">
      <c r="A9" s="6"/>
      <c r="B9" s="7"/>
      <c r="C9" s="24" t="s">
        <v>32</v>
      </c>
      <c r="D9" s="32" t="s">
        <v>32</v>
      </c>
      <c r="E9" s="33" t="s">
        <v>32</v>
      </c>
      <c r="F9" s="32" t="s">
        <v>32</v>
      </c>
    </row>
    <row r="10" spans="1:6" ht="16.2" thickTop="1" x14ac:dyDescent="0.3">
      <c r="A10" s="12" t="s">
        <v>1</v>
      </c>
      <c r="B10" s="8"/>
      <c r="C10" s="8"/>
      <c r="E10" s="26"/>
      <c r="F10" s="25"/>
    </row>
    <row r="11" spans="1:6" x14ac:dyDescent="0.3">
      <c r="A11" s="13" t="s">
        <v>2</v>
      </c>
      <c r="B11" s="40">
        <f>B14+B15</f>
        <v>8037837346</v>
      </c>
      <c r="C11" s="40">
        <f>C14+C15</f>
        <v>8037837346</v>
      </c>
      <c r="D11" s="27"/>
      <c r="E11" s="17"/>
      <c r="F11" s="38">
        <f>C11+D11</f>
        <v>8037837346</v>
      </c>
    </row>
    <row r="12" spans="1:6" x14ac:dyDescent="0.3">
      <c r="A12" s="14" t="s">
        <v>3</v>
      </c>
      <c r="B12" s="40">
        <f>SUM(B19:B28)</f>
        <v>103642741112</v>
      </c>
      <c r="C12" s="40">
        <f>C19+C20+C21+C22+C23+C24+C25+C26+C27+C28</f>
        <v>103642741112</v>
      </c>
      <c r="D12" s="35">
        <f>D27+D24+D28</f>
        <v>1508396972.2799997</v>
      </c>
      <c r="E12" s="36"/>
      <c r="F12" s="38">
        <f>C12+D12</f>
        <v>105151138084.28</v>
      </c>
    </row>
    <row r="13" spans="1:6" ht="15.6" x14ac:dyDescent="0.3">
      <c r="A13" s="15" t="s">
        <v>4</v>
      </c>
      <c r="B13" s="40"/>
      <c r="C13" s="40"/>
      <c r="D13" s="28"/>
      <c r="E13" s="30"/>
      <c r="F13" s="38"/>
    </row>
    <row r="14" spans="1:6" ht="15" customHeight="1" x14ac:dyDescent="0.3">
      <c r="A14" s="16" t="s">
        <v>24</v>
      </c>
      <c r="B14" s="40">
        <v>610000000</v>
      </c>
      <c r="C14" s="40">
        <v>610000000</v>
      </c>
      <c r="D14" s="27"/>
      <c r="E14" s="17"/>
      <c r="F14" s="38">
        <f t="shared" ref="F14:F17" si="0">C14+D14</f>
        <v>610000000</v>
      </c>
    </row>
    <row r="15" spans="1:6" ht="15" customHeight="1" x14ac:dyDescent="0.3">
      <c r="A15" s="18" t="s">
        <v>5</v>
      </c>
      <c r="B15" s="40">
        <f>B16+B17</f>
        <v>7427837346</v>
      </c>
      <c r="C15" s="40">
        <f>C16+C17</f>
        <v>7427837346</v>
      </c>
      <c r="D15" s="27"/>
      <c r="E15" s="17"/>
      <c r="F15" s="38">
        <f t="shared" si="0"/>
        <v>7427837346</v>
      </c>
    </row>
    <row r="16" spans="1:6" ht="15" customHeight="1" x14ac:dyDescent="0.3">
      <c r="A16" s="17" t="s">
        <v>6</v>
      </c>
      <c r="B16" s="40">
        <v>7280837346</v>
      </c>
      <c r="C16" s="40">
        <v>7280837346</v>
      </c>
      <c r="D16" s="27"/>
      <c r="E16" s="17"/>
      <c r="F16" s="38">
        <f t="shared" si="0"/>
        <v>7280837346</v>
      </c>
    </row>
    <row r="17" spans="1:8" ht="15" customHeight="1" x14ac:dyDescent="0.3">
      <c r="A17" s="17" t="s">
        <v>7</v>
      </c>
      <c r="B17" s="40">
        <v>147000000</v>
      </c>
      <c r="C17" s="40">
        <v>147000000</v>
      </c>
      <c r="D17" s="27"/>
      <c r="E17" s="17"/>
      <c r="F17" s="38">
        <f t="shared" si="0"/>
        <v>147000000</v>
      </c>
    </row>
    <row r="18" spans="1:8" ht="15.6" x14ac:dyDescent="0.3">
      <c r="A18" s="19" t="s">
        <v>8</v>
      </c>
      <c r="B18" s="40"/>
      <c r="C18" s="40"/>
      <c r="D18" s="27"/>
      <c r="E18" s="17"/>
      <c r="F18" s="38"/>
    </row>
    <row r="19" spans="1:8" ht="15" customHeight="1" x14ac:dyDescent="0.3">
      <c r="A19" s="20" t="s">
        <v>29</v>
      </c>
      <c r="B19" s="40">
        <v>40140000000</v>
      </c>
      <c r="C19" s="40">
        <v>40140000000</v>
      </c>
      <c r="D19" s="27"/>
      <c r="E19" s="17"/>
      <c r="F19" s="38">
        <f t="shared" ref="F19:F26" si="1">C19+D19</f>
        <v>40140000000</v>
      </c>
    </row>
    <row r="20" spans="1:8" ht="15" customHeight="1" x14ac:dyDescent="0.3">
      <c r="A20" s="20" t="s">
        <v>9</v>
      </c>
      <c r="B20" s="40">
        <v>11684740353</v>
      </c>
      <c r="C20" s="40">
        <v>11684740353</v>
      </c>
      <c r="D20" s="27"/>
      <c r="E20" s="17"/>
      <c r="F20" s="38">
        <f t="shared" si="1"/>
        <v>11684740353</v>
      </c>
    </row>
    <row r="21" spans="1:8" ht="15" customHeight="1" x14ac:dyDescent="0.3">
      <c r="A21" s="20" t="s">
        <v>10</v>
      </c>
      <c r="B21" s="40">
        <v>2200000000</v>
      </c>
      <c r="C21" s="40">
        <v>2200000000</v>
      </c>
      <c r="D21" s="27"/>
      <c r="E21" s="17"/>
      <c r="F21" s="38">
        <f t="shared" si="1"/>
        <v>2200000000</v>
      </c>
    </row>
    <row r="22" spans="1:8" ht="15" customHeight="1" x14ac:dyDescent="0.3">
      <c r="A22" s="20" t="s">
        <v>11</v>
      </c>
      <c r="B22" s="40">
        <v>7500000000</v>
      </c>
      <c r="C22" s="40">
        <v>7500000000</v>
      </c>
      <c r="D22" s="27"/>
      <c r="E22" s="17"/>
      <c r="F22" s="38">
        <f t="shared" si="1"/>
        <v>7500000000</v>
      </c>
    </row>
    <row r="23" spans="1:8" ht="15" customHeight="1" x14ac:dyDescent="0.3">
      <c r="A23" s="20" t="s">
        <v>12</v>
      </c>
      <c r="B23" s="40">
        <v>21820000000</v>
      </c>
      <c r="C23" s="40">
        <v>21820000000</v>
      </c>
      <c r="D23" s="27"/>
      <c r="E23" s="17"/>
      <c r="F23" s="38">
        <f t="shared" si="1"/>
        <v>21820000000</v>
      </c>
    </row>
    <row r="24" spans="1:8" ht="15" customHeight="1" x14ac:dyDescent="0.3">
      <c r="A24" s="20" t="s">
        <v>13</v>
      </c>
      <c r="B24" s="40">
        <v>9490245467</v>
      </c>
      <c r="C24" s="40">
        <v>9490245467</v>
      </c>
      <c r="D24" s="35">
        <f>F24-C24</f>
        <v>1193000000</v>
      </c>
      <c r="E24" s="17"/>
      <c r="F24" s="38">
        <v>10683245467</v>
      </c>
      <c r="H24" s="34"/>
    </row>
    <row r="25" spans="1:8" ht="15" customHeight="1" x14ac:dyDescent="0.3">
      <c r="A25" s="20" t="s">
        <v>14</v>
      </c>
      <c r="B25" s="40">
        <v>400000000</v>
      </c>
      <c r="C25" s="40">
        <v>400000000</v>
      </c>
      <c r="D25" s="36"/>
      <c r="E25" s="17"/>
      <c r="F25" s="38">
        <f t="shared" si="1"/>
        <v>400000000</v>
      </c>
    </row>
    <row r="26" spans="1:8" ht="15" customHeight="1" x14ac:dyDescent="0.3">
      <c r="A26" s="21" t="s">
        <v>15</v>
      </c>
      <c r="B26" s="40">
        <v>4700000000</v>
      </c>
      <c r="C26" s="40">
        <v>4700000000</v>
      </c>
      <c r="D26" s="35"/>
      <c r="E26" s="17"/>
      <c r="F26" s="38">
        <f t="shared" si="1"/>
        <v>4700000000</v>
      </c>
    </row>
    <row r="27" spans="1:8" ht="15" customHeight="1" x14ac:dyDescent="0.3">
      <c r="A27" s="20" t="s">
        <v>16</v>
      </c>
      <c r="B27" s="40">
        <v>5228955292</v>
      </c>
      <c r="C27" s="40">
        <v>5228955292</v>
      </c>
      <c r="D27" s="35">
        <f>+F27-C27</f>
        <v>247360972.27999973</v>
      </c>
      <c r="E27" s="17"/>
      <c r="F27" s="38">
        <v>5476316264.2799997</v>
      </c>
    </row>
    <row r="28" spans="1:8" ht="15" customHeight="1" x14ac:dyDescent="0.3">
      <c r="A28" s="20" t="s">
        <v>17</v>
      </c>
      <c r="B28" s="40">
        <v>478800000</v>
      </c>
      <c r="C28" s="40">
        <v>478800000</v>
      </c>
      <c r="D28" s="35">
        <f>+F28-C28</f>
        <v>68036000</v>
      </c>
      <c r="E28" s="17"/>
      <c r="F28" s="38">
        <v>546836000</v>
      </c>
    </row>
    <row r="29" spans="1:8" ht="15.6" x14ac:dyDescent="0.3">
      <c r="A29" s="22" t="s">
        <v>18</v>
      </c>
      <c r="B29" s="40"/>
      <c r="C29" s="40"/>
      <c r="D29" s="27"/>
      <c r="E29" s="17"/>
      <c r="F29" s="38"/>
    </row>
    <row r="30" spans="1:8" ht="15" customHeight="1" x14ac:dyDescent="0.3">
      <c r="A30" s="20" t="s">
        <v>19</v>
      </c>
      <c r="B30" s="40">
        <v>3205172032</v>
      </c>
      <c r="C30" s="40">
        <v>3205172032</v>
      </c>
      <c r="D30" s="35">
        <f>+F30-C30</f>
        <v>17920000</v>
      </c>
      <c r="E30" s="17"/>
      <c r="F30" s="38">
        <v>3223092032</v>
      </c>
    </row>
    <row r="31" spans="1:8" ht="15" customHeight="1" x14ac:dyDescent="0.3">
      <c r="A31" s="20" t="s">
        <v>23</v>
      </c>
      <c r="B31" s="40">
        <v>1789758491</v>
      </c>
      <c r="C31" s="40">
        <v>1789758491</v>
      </c>
      <c r="D31" s="35">
        <f>+F31-C31</f>
        <v>5412800</v>
      </c>
      <c r="E31" s="17"/>
      <c r="F31" s="38">
        <v>1795171291</v>
      </c>
    </row>
    <row r="32" spans="1:8" ht="15" customHeight="1" x14ac:dyDescent="0.3">
      <c r="A32" s="20" t="s">
        <v>20</v>
      </c>
      <c r="B32" s="40">
        <v>47430414</v>
      </c>
      <c r="C32" s="40">
        <v>47430414</v>
      </c>
      <c r="D32" s="35"/>
      <c r="E32" s="17"/>
      <c r="F32" s="38">
        <f t="shared" ref="F32:F36" si="2">C32+D32</f>
        <v>47430414</v>
      </c>
    </row>
    <row r="33" spans="1:8" ht="15" customHeight="1" x14ac:dyDescent="0.3">
      <c r="A33" s="20" t="s">
        <v>33</v>
      </c>
      <c r="B33" s="40">
        <v>192470400</v>
      </c>
      <c r="C33" s="40">
        <v>192470400</v>
      </c>
      <c r="D33" s="35"/>
      <c r="E33" s="17"/>
      <c r="F33" s="38">
        <f t="shared" si="2"/>
        <v>192470400</v>
      </c>
    </row>
    <row r="34" spans="1:8" ht="15" customHeight="1" x14ac:dyDescent="0.3">
      <c r="A34" s="20" t="s">
        <v>34</v>
      </c>
      <c r="B34" s="40">
        <v>3008948033</v>
      </c>
      <c r="C34" s="40">
        <v>3008948033</v>
      </c>
      <c r="D34" s="35"/>
      <c r="E34" s="17"/>
      <c r="F34" s="38">
        <f t="shared" si="2"/>
        <v>3008948033</v>
      </c>
    </row>
    <row r="35" spans="1:8" ht="15" customHeight="1" x14ac:dyDescent="0.3">
      <c r="A35" s="16" t="s">
        <v>21</v>
      </c>
      <c r="B35" s="40">
        <v>8722534826</v>
      </c>
      <c r="C35" s="40">
        <v>8722534826</v>
      </c>
      <c r="D35" s="35">
        <f>+F35-C35</f>
        <v>9942800</v>
      </c>
      <c r="E35" s="17"/>
      <c r="F35" s="38">
        <v>8732477626</v>
      </c>
    </row>
    <row r="36" spans="1:8" ht="15" customHeight="1" thickBot="1" x14ac:dyDescent="0.35">
      <c r="A36" s="23" t="s">
        <v>22</v>
      </c>
      <c r="B36" s="41">
        <v>0</v>
      </c>
      <c r="C36" s="41">
        <v>0</v>
      </c>
      <c r="D36" s="37">
        <v>224028172.28</v>
      </c>
      <c r="E36" s="31"/>
      <c r="F36" s="39">
        <f t="shared" si="2"/>
        <v>224028172.28</v>
      </c>
      <c r="H36" s="29"/>
    </row>
    <row r="37" spans="1:8" ht="15" thickTop="1" x14ac:dyDescent="0.3">
      <c r="D37" s="29"/>
      <c r="H37" s="29"/>
    </row>
  </sheetData>
  <sheetProtection sheet="1" objects="1" scenarios="1"/>
  <mergeCells count="5">
    <mergeCell ref="C6:C8"/>
    <mergeCell ref="D6:D8"/>
    <mergeCell ref="E6:E8"/>
    <mergeCell ref="F6:F8"/>
    <mergeCell ref="B6:B8"/>
  </mergeCells>
  <pageMargins left="0.70866141732283472" right="0.70866141732283472" top="0.78740157480314965" bottom="0.78740157480314965" header="0.31496062992125984" footer="0.31496062992125984"/>
  <pageSetup paperSize="9" scale="71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 k 31.3.2016</vt:lpstr>
      <vt:lpstr>List1</vt:lpstr>
      <vt:lpstr>List2</vt:lpstr>
      <vt:lpstr>List3</vt:lpstr>
      <vt:lpstr>'KR k 31.3.2016'!Oblast_tisku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2016-04-12T08:15:41Z</cp:lastPrinted>
  <dcterms:created xsi:type="dcterms:W3CDTF">2013-03-11T12:08:20Z</dcterms:created>
  <dcterms:modified xsi:type="dcterms:W3CDTF">2016-04-12T08:47:11Z</dcterms:modified>
</cp:coreProperties>
</file>