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2610" windowWidth="13365" windowHeight="6360" activeTab="2"/>
  </bookViews>
  <sheets>
    <sheet name="SR 2015" sheetId="1" r:id="rId1"/>
    <sheet name="KR k 31.3.2015" sheetId="2" r:id="rId2"/>
    <sheet name="KR k 30.6.2015" sheetId="3" r:id="rId3"/>
    <sheet name="KR k 30.9.2015 " sheetId="7" r:id="rId4"/>
    <sheet name="KR k 31.12.2015 " sheetId="6" r:id="rId5"/>
  </sheets>
  <definedNames>
    <definedName name="_xlnm.Print_Area" localSheetId="2">'KR k 30.6.2015'!$A$1:$F$38</definedName>
    <definedName name="_xlnm.Print_Area" localSheetId="3">'KR k 30.9.2015 '!$A$1:$F$38</definedName>
    <definedName name="_xlnm.Print_Area" localSheetId="4">'KR k 31.12.2015 '!$A$1:$F$36</definedName>
    <definedName name="_xlnm.Print_Area" localSheetId="1">'KR k 31.3.2015'!$A$1:$E$36</definedName>
    <definedName name="_xlnm.Print_Area" localSheetId="0">'SR 2015'!$A$1:$C$37</definedName>
  </definedNames>
  <calcPr calcId="145621"/>
</workbook>
</file>

<file path=xl/calcChain.xml><?xml version="1.0" encoding="utf-8"?>
<calcChain xmlns="http://schemas.openxmlformats.org/spreadsheetml/2006/main">
  <c r="F36" i="3" l="1"/>
  <c r="F35" i="3"/>
  <c r="F34" i="3"/>
  <c r="F33" i="3"/>
  <c r="F32" i="3"/>
  <c r="F31" i="3"/>
  <c r="F30" i="3"/>
  <c r="F28" i="3"/>
  <c r="F27" i="3"/>
  <c r="F24" i="3"/>
  <c r="F12" i="3"/>
  <c r="F11" i="3"/>
  <c r="F17" i="3" l="1"/>
  <c r="F16" i="3"/>
  <c r="F15" i="3"/>
  <c r="F14" i="3"/>
  <c r="F26" i="3" l="1"/>
  <c r="F25" i="3"/>
  <c r="F23" i="3"/>
  <c r="F22" i="3"/>
  <c r="F21" i="3"/>
  <c r="F20" i="3"/>
  <c r="F19" i="3"/>
  <c r="C12" i="3"/>
  <c r="B12" i="3"/>
  <c r="B11" i="3"/>
  <c r="B15" i="3"/>
  <c r="B12" i="2" l="1"/>
  <c r="B11" i="2"/>
  <c r="B15" i="2"/>
  <c r="E36" i="2" l="1"/>
  <c r="E35" i="2"/>
  <c r="E34" i="2"/>
  <c r="E33" i="2"/>
  <c r="E32" i="2"/>
  <c r="E31" i="2"/>
  <c r="E30" i="2"/>
  <c r="E28" i="2" l="1"/>
  <c r="E27" i="2"/>
  <c r="E26" i="2"/>
  <c r="E25" i="2"/>
  <c r="E24" i="2"/>
  <c r="E23" i="2"/>
  <c r="E22" i="2"/>
  <c r="E21" i="2"/>
  <c r="E20" i="2"/>
  <c r="E19" i="2"/>
  <c r="E17" i="2"/>
  <c r="E16" i="2"/>
  <c r="E15" i="2"/>
  <c r="E14" i="2"/>
  <c r="E11" i="2"/>
  <c r="E12" i="2"/>
  <c r="C12" i="2"/>
  <c r="B12" i="1" l="1"/>
  <c r="B11" i="1"/>
  <c r="B15" i="1"/>
</calcChain>
</file>

<file path=xl/sharedStrings.xml><?xml version="1.0" encoding="utf-8"?>
<sst xmlns="http://schemas.openxmlformats.org/spreadsheetml/2006/main" count="187" uniqueCount="46">
  <si>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</si>
  <si>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</si>
  <si>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</si>
  <si>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</si>
  <si>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</si>
  <si>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</si>
  <si>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</si>
  <si>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</si>
  <si>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</si>
  <si>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</si>
  <si>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</si>
  <si>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</si>
  <si>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</si>
  <si>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</si>
  <si>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</si>
  <si>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</si>
  <si>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</si>
  <si>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</si>
  <si>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</si>
  <si>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</si>
  <si>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</si>
  <si>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</si>
  <si>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</si>
  <si>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</si>
  <si>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</si>
  <si>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</si>
  <si>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</si>
  <si>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</si>
  <si>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</si>
  <si>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</si>
  <si>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</si>
  <si>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k 30.6.2014</t>
  </si>
  <si>
    <t>vázání</t>
  </si>
  <si>
    <t>rozpočtu</t>
  </si>
  <si>
    <t>Vázání rozpočtu</t>
  </si>
  <si>
    <t>vázání rozpočtu</t>
  </si>
  <si>
    <r>
      <t xml:space="preserve">ZÁVAZNÉ UKAZATELE STÁTNÍHO ROZPOČTU NA ROK 2015  </t>
    </r>
    <r>
      <rPr>
        <b/>
        <sz val="12"/>
        <rFont val="Arial CE"/>
        <charset val="238"/>
      </rPr>
      <t>(v Kč)</t>
    </r>
  </si>
  <si>
    <r>
      <t xml:space="preserve">ZÁVAZNÉ UKAZATELE STÁTNÍHO ROZPOČTU NA ROK 2015 </t>
    </r>
    <r>
      <rPr>
        <b/>
        <sz val="12"/>
        <rFont val="Arial CE"/>
        <charset val="238"/>
      </rPr>
      <t>(v Kč)</t>
    </r>
  </si>
  <si>
    <t>k 31.3.2015</t>
  </si>
  <si>
    <t>k 30.6.2015</t>
  </si>
  <si>
    <t>k 30.9.2015</t>
  </si>
  <si>
    <t>k 31.12.2015</t>
  </si>
  <si>
    <t>Dávky státní sociální podpory a pěstounské péče</t>
  </si>
  <si>
    <t>Platy státních úředníků</t>
  </si>
  <si>
    <t>schválený rozpočet</t>
  </si>
  <si>
    <t>povolení překročit rozpočet o nároky z nespotřebovaných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</si>
</sst>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62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3" fontId="10" fillId="0" borderId="8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3" fontId="10" fillId="33" borderId="11" xfId="0" applyNumberFormat="1" applyFont="1" applyFill="1" applyBorder="1"/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workbookViewId="0">
      <selection activeCell="B19" sqref="B19:B28"/>
    </sheetView>
  </sheetViews>
  <sheetFormatPr defaultRowHeight="15" x14ac:dyDescent="0.25"/>
  <cols>
    <col min="1" max="1" width="86" customWidth="1"/>
    <col min="2" max="2" width="19.5703125" customWidth="1"/>
  </cols>
  <sheetData>
    <row r="1" spans="1:2" x14ac:dyDescent="0.25">
      <c r="A1" s="1"/>
      <c r="B1" s="2"/>
    </row>
    <row r="2" spans="1:2" ht="19.5" x14ac:dyDescent="0.3">
      <c r="A2" s="13" t="s">
        <v>0</v>
      </c>
      <c r="B2" s="12"/>
    </row>
    <row r="3" spans="1:2" x14ac:dyDescent="0.25">
      <c r="B3" s="2"/>
    </row>
    <row r="4" spans="1:2" ht="18" x14ac:dyDescent="0.25">
      <c r="A4" s="11" t="s">
        <v>36</v>
      </c>
      <c r="B4" s="11"/>
    </row>
    <row r="5" spans="1:2" ht="18.75" thickBot="1" x14ac:dyDescent="0.3">
      <c r="A5" s="3"/>
      <c r="B5" s="2"/>
    </row>
    <row r="6" spans="1:2" ht="15.75" thickTop="1" x14ac:dyDescent="0.25">
      <c r="A6" s="4"/>
      <c r="B6" s="58" t="s">
        <v>44</v>
      </c>
    </row>
    <row r="7" spans="1:2" x14ac:dyDescent="0.25">
      <c r="A7" s="5"/>
      <c r="B7" s="59"/>
    </row>
    <row r="8" spans="1:2" x14ac:dyDescent="0.25">
      <c r="A8" s="5"/>
      <c r="B8" s="59"/>
    </row>
    <row r="9" spans="1:2" ht="15.75" thickBot="1" x14ac:dyDescent="0.3">
      <c r="A9" s="6"/>
      <c r="B9" s="7"/>
    </row>
    <row r="10" spans="1:2" ht="16.5" thickTop="1" x14ac:dyDescent="0.25">
      <c r="A10" s="14" t="s">
        <v>1</v>
      </c>
      <c r="B10" s="8"/>
    </row>
    <row r="11" spans="1:2" x14ac:dyDescent="0.25">
      <c r="A11" s="15" t="s">
        <v>2</v>
      </c>
      <c r="B11" s="49">
        <f>B14+B15</f>
        <v>2601383791</v>
      </c>
    </row>
    <row r="12" spans="1:2" x14ac:dyDescent="0.25">
      <c r="A12" s="16" t="s">
        <v>3</v>
      </c>
      <c r="B12" s="49">
        <f>SUM(B19:B28)</f>
        <v>100596212424</v>
      </c>
    </row>
    <row r="13" spans="1:2" ht="15.75" x14ac:dyDescent="0.25">
      <c r="A13" s="17" t="s">
        <v>4</v>
      </c>
      <c r="B13" s="49"/>
    </row>
    <row r="14" spans="1:2" x14ac:dyDescent="0.25">
      <c r="A14" s="22" t="s">
        <v>26</v>
      </c>
      <c r="B14" s="49">
        <v>609349000</v>
      </c>
    </row>
    <row r="15" spans="1:2" x14ac:dyDescent="0.25">
      <c r="A15" s="22" t="s">
        <v>5</v>
      </c>
      <c r="B15" s="49">
        <f>B16+B17</f>
        <v>1992034791</v>
      </c>
    </row>
    <row r="16" spans="1:2" x14ac:dyDescent="0.25">
      <c r="A16" s="22" t="s">
        <v>6</v>
      </c>
      <c r="B16" s="49">
        <v>1845034791</v>
      </c>
    </row>
    <row r="17" spans="1:2" x14ac:dyDescent="0.25">
      <c r="A17" s="22" t="s">
        <v>7</v>
      </c>
      <c r="B17" s="49">
        <v>147000000</v>
      </c>
    </row>
    <row r="18" spans="1:2" ht="15.75" x14ac:dyDescent="0.25">
      <c r="A18" s="21" t="s">
        <v>8</v>
      </c>
      <c r="B18" s="49"/>
    </row>
    <row r="19" spans="1:2" x14ac:dyDescent="0.25">
      <c r="A19" s="22" t="s">
        <v>42</v>
      </c>
      <c r="B19" s="49">
        <v>40250000000</v>
      </c>
    </row>
    <row r="20" spans="1:2" x14ac:dyDescent="0.25">
      <c r="A20" s="22" t="s">
        <v>10</v>
      </c>
      <c r="B20" s="49">
        <v>11914899360</v>
      </c>
    </row>
    <row r="21" spans="1:2" x14ac:dyDescent="0.25">
      <c r="A21" s="22" t="s">
        <v>11</v>
      </c>
      <c r="B21" s="49">
        <v>2738194000</v>
      </c>
    </row>
    <row r="22" spans="1:2" x14ac:dyDescent="0.25">
      <c r="A22" s="22" t="s">
        <v>12</v>
      </c>
      <c r="B22" s="49">
        <v>11000000000</v>
      </c>
    </row>
    <row r="23" spans="1:2" x14ac:dyDescent="0.25">
      <c r="A23" s="22" t="s">
        <v>13</v>
      </c>
      <c r="B23" s="49">
        <v>21000000000</v>
      </c>
    </row>
    <row r="24" spans="1:2" x14ac:dyDescent="0.25">
      <c r="A24" s="22" t="s">
        <v>14</v>
      </c>
      <c r="B24" s="49">
        <v>4089217866</v>
      </c>
    </row>
    <row r="25" spans="1:2" x14ac:dyDescent="0.25">
      <c r="A25" s="22" t="s">
        <v>15</v>
      </c>
      <c r="B25" s="49">
        <v>400000000</v>
      </c>
    </row>
    <row r="26" spans="1:2" x14ac:dyDescent="0.25">
      <c r="A26" s="23" t="s">
        <v>16</v>
      </c>
      <c r="B26" s="49">
        <v>3700000000</v>
      </c>
    </row>
    <row r="27" spans="1:2" x14ac:dyDescent="0.25">
      <c r="A27" s="22" t="s">
        <v>17</v>
      </c>
      <c r="B27" s="49">
        <v>5025101198</v>
      </c>
    </row>
    <row r="28" spans="1:2" x14ac:dyDescent="0.25">
      <c r="A28" s="22" t="s">
        <v>18</v>
      </c>
      <c r="B28" s="49">
        <v>478800000</v>
      </c>
    </row>
    <row r="29" spans="1:2" ht="15.75" x14ac:dyDescent="0.25">
      <c r="A29" s="24" t="s">
        <v>19</v>
      </c>
      <c r="B29" s="49"/>
    </row>
    <row r="30" spans="1:2" x14ac:dyDescent="0.25">
      <c r="A30" s="22" t="s">
        <v>20</v>
      </c>
      <c r="B30" s="49">
        <v>2903716633</v>
      </c>
    </row>
    <row r="31" spans="1:2" x14ac:dyDescent="0.25">
      <c r="A31" s="22" t="s">
        <v>25</v>
      </c>
      <c r="B31" s="49">
        <v>1637263654</v>
      </c>
    </row>
    <row r="32" spans="1:2" x14ac:dyDescent="0.25">
      <c r="A32" s="22" t="s">
        <v>21</v>
      </c>
      <c r="B32" s="49">
        <v>29000725</v>
      </c>
    </row>
    <row r="33" spans="1:2" x14ac:dyDescent="0.25">
      <c r="A33" s="22" t="s">
        <v>22</v>
      </c>
      <c r="B33" s="49">
        <v>2183016988</v>
      </c>
    </row>
    <row r="34" spans="1:2" x14ac:dyDescent="0.25">
      <c r="A34" s="22" t="s">
        <v>43</v>
      </c>
      <c r="B34" s="49">
        <v>717055374</v>
      </c>
    </row>
    <row r="35" spans="1:2" x14ac:dyDescent="0.25">
      <c r="A35" s="18" t="s">
        <v>23</v>
      </c>
      <c r="B35" s="49">
        <v>2172316896</v>
      </c>
    </row>
    <row r="36" spans="1:2" ht="15.75" thickBot="1" x14ac:dyDescent="0.3">
      <c r="A36" s="25" t="s">
        <v>24</v>
      </c>
      <c r="B36" s="50">
        <v>155000000</v>
      </c>
    </row>
    <row r="37" spans="1:2" ht="15.75" thickTop="1" x14ac:dyDescent="0.25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E11" sqref="E11:E36"/>
    </sheetView>
  </sheetViews>
  <sheetFormatPr defaultRowHeight="15" x14ac:dyDescent="0.25"/>
  <cols>
    <col min="1" max="1" width="82.7109375" customWidth="1"/>
    <col min="2" max="5" width="20.7109375" customWidth="1"/>
    <col min="7" max="7" width="17" bestFit="1" customWidth="1"/>
  </cols>
  <sheetData>
    <row r="1" spans="1:5" x14ac:dyDescent="0.25">
      <c r="A1" s="1"/>
      <c r="B1" s="2"/>
    </row>
    <row r="2" spans="1:5" ht="19.5" x14ac:dyDescent="0.3">
      <c r="A2" s="13" t="s">
        <v>0</v>
      </c>
      <c r="B2" s="12"/>
    </row>
    <row r="3" spans="1:5" x14ac:dyDescent="0.25">
      <c r="B3" s="2"/>
    </row>
    <row r="4" spans="1:5" ht="18" x14ac:dyDescent="0.25">
      <c r="A4" s="11" t="s">
        <v>37</v>
      </c>
      <c r="B4" s="11"/>
    </row>
    <row r="5" spans="1:5" ht="18.75" thickBot="1" x14ac:dyDescent="0.3">
      <c r="A5" s="3"/>
      <c r="B5" s="2"/>
    </row>
    <row r="6" spans="1:5" ht="15.2" customHeight="1" thickTop="1" x14ac:dyDescent="0.25">
      <c r="A6" s="4"/>
      <c r="B6" s="58" t="s">
        <v>27</v>
      </c>
      <c r="C6" s="60" t="s">
        <v>30</v>
      </c>
      <c r="D6" s="60" t="s">
        <v>28</v>
      </c>
      <c r="E6" s="60" t="s">
        <v>29</v>
      </c>
    </row>
    <row r="7" spans="1:5" x14ac:dyDescent="0.25">
      <c r="A7" s="5"/>
      <c r="B7" s="59"/>
      <c r="C7" s="61"/>
      <c r="D7" s="61"/>
      <c r="E7" s="61"/>
    </row>
    <row r="8" spans="1:5" ht="29.1" customHeight="1" x14ac:dyDescent="0.25">
      <c r="A8" s="5"/>
      <c r="B8" s="59"/>
      <c r="C8" s="61"/>
      <c r="D8" s="61"/>
      <c r="E8" s="61"/>
    </row>
    <row r="9" spans="1:5" ht="15.75" thickBot="1" x14ac:dyDescent="0.3">
      <c r="A9" s="6"/>
      <c r="B9" s="26" t="s">
        <v>38</v>
      </c>
      <c r="C9" s="38" t="s">
        <v>38</v>
      </c>
      <c r="D9" s="39" t="s">
        <v>38</v>
      </c>
      <c r="E9" s="38" t="s">
        <v>38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49">
        <f>B14+B15</f>
        <v>3544961968</v>
      </c>
      <c r="C11" s="29"/>
      <c r="D11" s="19"/>
      <c r="E11" s="47">
        <f>B11+C11</f>
        <v>3544961968</v>
      </c>
    </row>
    <row r="12" spans="1:5" x14ac:dyDescent="0.25">
      <c r="A12" s="16" t="s">
        <v>3</v>
      </c>
      <c r="B12" s="49">
        <f>B19+B20+B21+B22+B23+B24+B25+B26+B27+B28</f>
        <v>101661600649</v>
      </c>
      <c r="C12" s="44">
        <f>C27</f>
        <v>785801037.65999997</v>
      </c>
      <c r="D12" s="45"/>
      <c r="E12" s="47">
        <f>B12+C12</f>
        <v>102447401686.66</v>
      </c>
    </row>
    <row r="13" spans="1:5" ht="15.75" x14ac:dyDescent="0.25">
      <c r="A13" s="17" t="s">
        <v>4</v>
      </c>
      <c r="B13" s="49"/>
      <c r="C13" s="30"/>
      <c r="D13" s="35"/>
      <c r="E13" s="47"/>
    </row>
    <row r="14" spans="1:5" ht="15" customHeight="1" x14ac:dyDescent="0.25">
      <c r="A14" s="18" t="s">
        <v>26</v>
      </c>
      <c r="B14" s="49">
        <v>609349000</v>
      </c>
      <c r="C14" s="29"/>
      <c r="D14" s="19"/>
      <c r="E14" s="47">
        <f t="shared" ref="E14:E17" si="0">B14+C14</f>
        <v>609349000</v>
      </c>
    </row>
    <row r="15" spans="1:5" ht="15" customHeight="1" x14ac:dyDescent="0.25">
      <c r="A15" s="20" t="s">
        <v>5</v>
      </c>
      <c r="B15" s="49">
        <f>B16+B17</f>
        <v>2935612968</v>
      </c>
      <c r="C15" s="29"/>
      <c r="D15" s="19"/>
      <c r="E15" s="47">
        <f t="shared" si="0"/>
        <v>2935612968</v>
      </c>
    </row>
    <row r="16" spans="1:5" ht="15" customHeight="1" x14ac:dyDescent="0.25">
      <c r="A16" s="19" t="s">
        <v>6</v>
      </c>
      <c r="B16" s="49">
        <v>2788612968</v>
      </c>
      <c r="C16" s="29"/>
      <c r="D16" s="19"/>
      <c r="E16" s="47">
        <f t="shared" si="0"/>
        <v>2788612968</v>
      </c>
    </row>
    <row r="17" spans="1:7" ht="15" customHeight="1" x14ac:dyDescent="0.25">
      <c r="A17" s="19" t="s">
        <v>7</v>
      </c>
      <c r="B17" s="49">
        <v>147000000</v>
      </c>
      <c r="C17" s="29"/>
      <c r="D17" s="19"/>
      <c r="E17" s="47">
        <f t="shared" si="0"/>
        <v>147000000</v>
      </c>
    </row>
    <row r="18" spans="1:7" ht="15.75" x14ac:dyDescent="0.25">
      <c r="A18" s="21" t="s">
        <v>8</v>
      </c>
      <c r="B18" s="49"/>
      <c r="C18" s="29"/>
      <c r="D18" s="19"/>
      <c r="E18" s="47"/>
    </row>
    <row r="19" spans="1:7" ht="15" customHeight="1" x14ac:dyDescent="0.25">
      <c r="A19" s="22" t="s">
        <v>42</v>
      </c>
      <c r="B19" s="49">
        <v>40250000000</v>
      </c>
      <c r="C19" s="29"/>
      <c r="D19" s="19"/>
      <c r="E19" s="47">
        <f t="shared" ref="E19:E28" si="1">B19+C19</f>
        <v>40250000000</v>
      </c>
    </row>
    <row r="20" spans="1:7" ht="15" customHeight="1" x14ac:dyDescent="0.25">
      <c r="A20" s="22" t="s">
        <v>10</v>
      </c>
      <c r="B20" s="49">
        <v>11914899360</v>
      </c>
      <c r="C20" s="29"/>
      <c r="D20" s="19"/>
      <c r="E20" s="47">
        <f t="shared" si="1"/>
        <v>11914899360</v>
      </c>
    </row>
    <row r="21" spans="1:7" ht="15" customHeight="1" x14ac:dyDescent="0.25">
      <c r="A21" s="22" t="s">
        <v>11</v>
      </c>
      <c r="B21" s="49">
        <v>2738194000</v>
      </c>
      <c r="C21" s="29"/>
      <c r="D21" s="19"/>
      <c r="E21" s="47">
        <f t="shared" si="1"/>
        <v>2738194000</v>
      </c>
    </row>
    <row r="22" spans="1:7" ht="15" customHeight="1" x14ac:dyDescent="0.25">
      <c r="A22" s="22" t="s">
        <v>12</v>
      </c>
      <c r="B22" s="49">
        <v>11000000000</v>
      </c>
      <c r="C22" s="29"/>
      <c r="D22" s="19"/>
      <c r="E22" s="47">
        <f t="shared" si="1"/>
        <v>11000000000</v>
      </c>
    </row>
    <row r="23" spans="1:7" ht="15" customHeight="1" x14ac:dyDescent="0.25">
      <c r="A23" s="22" t="s">
        <v>13</v>
      </c>
      <c r="B23" s="49">
        <v>21000000000</v>
      </c>
      <c r="C23" s="29"/>
      <c r="D23" s="19"/>
      <c r="E23" s="47">
        <f t="shared" si="1"/>
        <v>21000000000</v>
      </c>
    </row>
    <row r="24" spans="1:7" ht="15" customHeight="1" x14ac:dyDescent="0.25">
      <c r="A24" s="22" t="s">
        <v>14</v>
      </c>
      <c r="B24" s="49">
        <v>5199309839</v>
      </c>
      <c r="C24" s="44"/>
      <c r="D24" s="19"/>
      <c r="E24" s="47">
        <f t="shared" si="1"/>
        <v>5199309839</v>
      </c>
      <c r="G24" s="41"/>
    </row>
    <row r="25" spans="1:7" ht="15" customHeight="1" x14ac:dyDescent="0.25">
      <c r="A25" s="22" t="s">
        <v>15</v>
      </c>
      <c r="B25" s="49">
        <v>400000000</v>
      </c>
      <c r="C25" s="45"/>
      <c r="D25" s="19"/>
      <c r="E25" s="47">
        <f t="shared" si="1"/>
        <v>400000000</v>
      </c>
    </row>
    <row r="26" spans="1:7" ht="15" customHeight="1" x14ac:dyDescent="0.25">
      <c r="A26" s="23" t="s">
        <v>16</v>
      </c>
      <c r="B26" s="49">
        <v>3700000000</v>
      </c>
      <c r="C26" s="44"/>
      <c r="D26" s="19"/>
      <c r="E26" s="47">
        <f t="shared" si="1"/>
        <v>3700000000</v>
      </c>
    </row>
    <row r="27" spans="1:7" ht="15" customHeight="1" x14ac:dyDescent="0.25">
      <c r="A27" s="22" t="s">
        <v>17</v>
      </c>
      <c r="B27" s="49">
        <v>4980397450</v>
      </c>
      <c r="C27" s="44">
        <v>785801037.65999997</v>
      </c>
      <c r="D27" s="19"/>
      <c r="E27" s="47">
        <f t="shared" si="1"/>
        <v>5766198487.6599998</v>
      </c>
    </row>
    <row r="28" spans="1:7" ht="15" customHeight="1" x14ac:dyDescent="0.25">
      <c r="A28" s="22" t="s">
        <v>18</v>
      </c>
      <c r="B28" s="49">
        <v>478800000</v>
      </c>
      <c r="C28" s="44"/>
      <c r="D28" s="19"/>
      <c r="E28" s="47">
        <f t="shared" si="1"/>
        <v>478800000</v>
      </c>
    </row>
    <row r="29" spans="1:7" ht="15.75" x14ac:dyDescent="0.25">
      <c r="A29" s="24" t="s">
        <v>19</v>
      </c>
      <c r="B29" s="49"/>
      <c r="C29" s="29"/>
      <c r="D29" s="19"/>
      <c r="E29" s="47"/>
    </row>
    <row r="30" spans="1:7" ht="15" customHeight="1" x14ac:dyDescent="0.25">
      <c r="A30" s="22" t="s">
        <v>20</v>
      </c>
      <c r="B30" s="49">
        <v>2890521433</v>
      </c>
      <c r="C30" s="44">
        <v>330671040</v>
      </c>
      <c r="D30" s="19"/>
      <c r="E30" s="47">
        <f t="shared" ref="E30:E36" si="2">B30+C30</f>
        <v>3221192473</v>
      </c>
    </row>
    <row r="31" spans="1:7" ht="15" customHeight="1" x14ac:dyDescent="0.25">
      <c r="A31" s="22" t="s">
        <v>25</v>
      </c>
      <c r="B31" s="49">
        <v>1632777286</v>
      </c>
      <c r="C31" s="44">
        <v>108321718</v>
      </c>
      <c r="D31" s="19"/>
      <c r="E31" s="47">
        <f t="shared" si="2"/>
        <v>1741099004</v>
      </c>
    </row>
    <row r="32" spans="1:7" ht="15" customHeight="1" x14ac:dyDescent="0.25">
      <c r="A32" s="22" t="s">
        <v>21</v>
      </c>
      <c r="B32" s="49">
        <v>28868773</v>
      </c>
      <c r="C32" s="44">
        <v>3050966</v>
      </c>
      <c r="D32" s="19"/>
      <c r="E32" s="47">
        <f t="shared" si="2"/>
        <v>31919739</v>
      </c>
    </row>
    <row r="33" spans="1:7" ht="15" customHeight="1" x14ac:dyDescent="0.25">
      <c r="A33" s="22" t="s">
        <v>22</v>
      </c>
      <c r="B33" s="49">
        <v>2173120588</v>
      </c>
      <c r="C33" s="44">
        <v>305096640</v>
      </c>
      <c r="D33" s="19"/>
      <c r="E33" s="47">
        <f t="shared" si="2"/>
        <v>2478217228</v>
      </c>
    </row>
    <row r="34" spans="1:7" ht="15" customHeight="1" x14ac:dyDescent="0.25">
      <c r="A34" s="22" t="s">
        <v>43</v>
      </c>
      <c r="B34" s="49">
        <v>713536574</v>
      </c>
      <c r="C34" s="44"/>
      <c r="D34" s="19"/>
      <c r="E34" s="47">
        <f t="shared" si="2"/>
        <v>713536574</v>
      </c>
    </row>
    <row r="35" spans="1:7" ht="15" customHeight="1" x14ac:dyDescent="0.25">
      <c r="A35" s="18" t="s">
        <v>23</v>
      </c>
      <c r="B35" s="49">
        <v>3282408869</v>
      </c>
      <c r="C35" s="44">
        <v>595786863.14999998</v>
      </c>
      <c r="D35" s="19"/>
      <c r="E35" s="47">
        <f t="shared" si="2"/>
        <v>3878195732.1500001</v>
      </c>
    </row>
    <row r="36" spans="1:7" ht="15" customHeight="1" thickBot="1" x14ac:dyDescent="0.3">
      <c r="A36" s="25" t="s">
        <v>24</v>
      </c>
      <c r="B36" s="50">
        <v>155000000</v>
      </c>
      <c r="C36" s="46">
        <v>197364411.66</v>
      </c>
      <c r="D36" s="36"/>
      <c r="E36" s="48">
        <f t="shared" si="2"/>
        <v>352364411.65999997</v>
      </c>
      <c r="G36" s="33"/>
    </row>
    <row r="37" spans="1:7" ht="15.75" thickTop="1" x14ac:dyDescent="0.25">
      <c r="C37" s="33"/>
      <c r="G37" s="33"/>
    </row>
  </sheetData>
  <mergeCells count="4">
    <mergeCell ref="B6:B8"/>
    <mergeCell ref="C6:C8"/>
    <mergeCell ref="D6:D8"/>
    <mergeCell ref="E6:E8"/>
  </mergeCells>
  <pageMargins left="0.70866141732283472" right="0.70866141732283472" top="0.78740157480314965" bottom="0.78740157480314965" header="0.31496062992125984" footer="0.31496062992125984"/>
  <pageSetup paperSize="9" scale="79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F37" sqref="F37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27</v>
      </c>
      <c r="C6" s="60" t="s">
        <v>45</v>
      </c>
      <c r="D6" s="60" t="s">
        <v>28</v>
      </c>
      <c r="E6" s="42" t="s">
        <v>32</v>
      </c>
      <c r="F6" s="60" t="s">
        <v>29</v>
      </c>
    </row>
    <row r="7" spans="1:6" x14ac:dyDescent="0.25">
      <c r="A7" s="5"/>
      <c r="B7" s="59"/>
      <c r="C7" s="61"/>
      <c r="D7" s="61"/>
      <c r="E7" s="43" t="s">
        <v>33</v>
      </c>
      <c r="F7" s="61"/>
    </row>
    <row r="8" spans="1:6" ht="24.75" customHeight="1" x14ac:dyDescent="0.25">
      <c r="A8" s="5"/>
      <c r="B8" s="59"/>
      <c r="C8" s="61"/>
      <c r="D8" s="61"/>
      <c r="E8" s="43"/>
      <c r="F8" s="61"/>
    </row>
    <row r="9" spans="1:6" ht="21" customHeight="1" thickBot="1" x14ac:dyDescent="0.3">
      <c r="A9" s="6"/>
      <c r="B9" s="26" t="s">
        <v>39</v>
      </c>
      <c r="C9" s="38" t="s">
        <v>39</v>
      </c>
      <c r="D9" s="51" t="s">
        <v>39</v>
      </c>
      <c r="E9" s="51" t="s">
        <v>39</v>
      </c>
      <c r="F9" s="38" t="s">
        <v>31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>
        <f>B14+B15</f>
        <v>7608029287</v>
      </c>
      <c r="C11" s="29"/>
      <c r="D11" s="19"/>
      <c r="E11" s="52"/>
      <c r="F11" s="47">
        <f>C11+D11+B11</f>
        <v>7608029287</v>
      </c>
    </row>
    <row r="12" spans="1:6" x14ac:dyDescent="0.25">
      <c r="A12" s="16" t="s">
        <v>3</v>
      </c>
      <c r="B12" s="44">
        <f>B19+B20+B21+B22+B23+B24+B25+B26+B27+B28</f>
        <v>106131068789</v>
      </c>
      <c r="C12" s="44">
        <f>C19+C20+C21+C22+C23+C24+C25+C26+C27+C28</f>
        <v>1255848193.9200001</v>
      </c>
      <c r="D12" s="45"/>
      <c r="E12" s="47"/>
      <c r="F12" s="47">
        <f>C12+D12+B12</f>
        <v>107386916982.92</v>
      </c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26</v>
      </c>
      <c r="B14" s="49">
        <v>609349000</v>
      </c>
      <c r="C14" s="29"/>
      <c r="D14" s="19"/>
      <c r="E14" s="52"/>
      <c r="F14" s="47">
        <f t="shared" ref="F11:F36" si="0">C14+D14+B14</f>
        <v>609349000</v>
      </c>
    </row>
    <row r="15" spans="1:6" x14ac:dyDescent="0.25">
      <c r="A15" s="20" t="s">
        <v>5</v>
      </c>
      <c r="B15" s="49">
        <f>B16+B17</f>
        <v>6998680287</v>
      </c>
      <c r="C15" s="29"/>
      <c r="D15" s="19"/>
      <c r="E15" s="52"/>
      <c r="F15" s="47">
        <f t="shared" si="0"/>
        <v>6998680287</v>
      </c>
    </row>
    <row r="16" spans="1:6" x14ac:dyDescent="0.25">
      <c r="A16" s="19" t="s">
        <v>6</v>
      </c>
      <c r="B16" s="49">
        <v>6851680287</v>
      </c>
      <c r="C16" s="29"/>
      <c r="D16" s="19"/>
      <c r="E16" s="52"/>
      <c r="F16" s="47">
        <f t="shared" si="0"/>
        <v>6851680287</v>
      </c>
    </row>
    <row r="17" spans="1:6" x14ac:dyDescent="0.25">
      <c r="A17" s="19" t="s">
        <v>7</v>
      </c>
      <c r="B17" s="49">
        <v>147000000</v>
      </c>
      <c r="C17" s="29"/>
      <c r="D17" s="19"/>
      <c r="E17" s="52"/>
      <c r="F17" s="47">
        <f t="shared" si="0"/>
        <v>147000000</v>
      </c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42</v>
      </c>
      <c r="B19" s="49">
        <v>40250000000</v>
      </c>
      <c r="C19" s="29"/>
      <c r="D19" s="19"/>
      <c r="E19" s="52"/>
      <c r="F19" s="47">
        <f t="shared" si="0"/>
        <v>40250000000</v>
      </c>
    </row>
    <row r="20" spans="1:6" x14ac:dyDescent="0.25">
      <c r="A20" s="22" t="s">
        <v>10</v>
      </c>
      <c r="B20" s="49">
        <v>11914899360</v>
      </c>
      <c r="C20" s="29"/>
      <c r="D20" s="19"/>
      <c r="E20" s="52"/>
      <c r="F20" s="47">
        <f t="shared" si="0"/>
        <v>11914899360</v>
      </c>
    </row>
    <row r="21" spans="1:6" x14ac:dyDescent="0.25">
      <c r="A21" s="22" t="s">
        <v>11</v>
      </c>
      <c r="B21" s="49">
        <v>2738194000</v>
      </c>
      <c r="C21" s="29"/>
      <c r="D21" s="19"/>
      <c r="E21" s="52"/>
      <c r="F21" s="47">
        <f t="shared" si="0"/>
        <v>2738194000</v>
      </c>
    </row>
    <row r="22" spans="1:6" x14ac:dyDescent="0.25">
      <c r="A22" s="19" t="s">
        <v>12</v>
      </c>
      <c r="B22" s="49">
        <v>11000000000</v>
      </c>
      <c r="C22" s="29"/>
      <c r="D22" s="19"/>
      <c r="E22" s="52"/>
      <c r="F22" s="47">
        <f t="shared" si="0"/>
        <v>11000000000</v>
      </c>
    </row>
    <row r="23" spans="1:6" x14ac:dyDescent="0.25">
      <c r="A23" s="19" t="s">
        <v>13</v>
      </c>
      <c r="B23" s="49">
        <v>21000000000</v>
      </c>
      <c r="C23" s="29"/>
      <c r="D23" s="19"/>
      <c r="E23" s="52"/>
      <c r="F23" s="47">
        <f t="shared" si="0"/>
        <v>21000000000</v>
      </c>
    </row>
    <row r="24" spans="1:6" x14ac:dyDescent="0.25">
      <c r="A24" s="22" t="s">
        <v>14</v>
      </c>
      <c r="B24" s="49">
        <v>9668777979</v>
      </c>
      <c r="C24" s="44">
        <v>310609856.01999998</v>
      </c>
      <c r="D24" s="19"/>
      <c r="E24" s="52"/>
      <c r="F24" s="47">
        <f>C24+D24+B24</f>
        <v>9979387835.0200005</v>
      </c>
    </row>
    <row r="25" spans="1:6" x14ac:dyDescent="0.25">
      <c r="A25" s="22" t="s">
        <v>15</v>
      </c>
      <c r="B25" s="49">
        <v>400000000</v>
      </c>
      <c r="C25" s="45"/>
      <c r="D25" s="19"/>
      <c r="E25" s="52"/>
      <c r="F25" s="47">
        <f t="shared" si="0"/>
        <v>400000000</v>
      </c>
    </row>
    <row r="26" spans="1:6" x14ac:dyDescent="0.25">
      <c r="A26" s="23" t="s">
        <v>16</v>
      </c>
      <c r="B26" s="49">
        <v>3700000000</v>
      </c>
      <c r="C26" s="44"/>
      <c r="D26" s="19"/>
      <c r="E26" s="52"/>
      <c r="F26" s="47">
        <f t="shared" si="0"/>
        <v>3700000000</v>
      </c>
    </row>
    <row r="27" spans="1:6" x14ac:dyDescent="0.25">
      <c r="A27" s="22" t="s">
        <v>17</v>
      </c>
      <c r="B27" s="49">
        <v>4980397450</v>
      </c>
      <c r="C27" s="44">
        <v>918238337.89999998</v>
      </c>
      <c r="D27" s="19"/>
      <c r="E27" s="47"/>
      <c r="F27" s="47">
        <f>C27+D27+B27</f>
        <v>5898635787.8999996</v>
      </c>
    </row>
    <row r="28" spans="1:6" x14ac:dyDescent="0.25">
      <c r="A28" s="22" t="s">
        <v>18</v>
      </c>
      <c r="B28" s="49">
        <v>478800000</v>
      </c>
      <c r="C28" s="44">
        <v>27000000</v>
      </c>
      <c r="D28" s="19"/>
      <c r="E28" s="52"/>
      <c r="F28" s="47">
        <f>C28+D28+B28</f>
        <v>505800000</v>
      </c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>
        <v>2890521433</v>
      </c>
      <c r="C30" s="44">
        <v>386043840</v>
      </c>
      <c r="D30" s="19"/>
      <c r="E30" s="52"/>
      <c r="F30" s="47">
        <f>C30+D30+B30</f>
        <v>3276565273</v>
      </c>
    </row>
    <row r="31" spans="1:6" x14ac:dyDescent="0.25">
      <c r="A31" s="22" t="s">
        <v>25</v>
      </c>
      <c r="B31" s="49">
        <v>1632777286</v>
      </c>
      <c r="C31" s="44">
        <v>127148470</v>
      </c>
      <c r="D31" s="19"/>
      <c r="E31" s="52"/>
      <c r="F31" s="47">
        <f>C31+D31+B31</f>
        <v>1759925756</v>
      </c>
    </row>
    <row r="32" spans="1:6" x14ac:dyDescent="0.25">
      <c r="A32" s="22" t="s">
        <v>21</v>
      </c>
      <c r="B32" s="49">
        <v>28868773</v>
      </c>
      <c r="C32" s="44">
        <v>3604694</v>
      </c>
      <c r="D32" s="19"/>
      <c r="E32" s="52"/>
      <c r="F32" s="47">
        <f>C32+D32+B32</f>
        <v>32473467</v>
      </c>
    </row>
    <row r="33" spans="1:8" x14ac:dyDescent="0.25">
      <c r="A33" s="22" t="s">
        <v>22</v>
      </c>
      <c r="B33" s="49">
        <v>2173120588</v>
      </c>
      <c r="C33" s="44">
        <v>360469440</v>
      </c>
      <c r="D33" s="19"/>
      <c r="E33" s="52"/>
      <c r="F33" s="47">
        <f>C33+D33+B33</f>
        <v>2533590028</v>
      </c>
    </row>
    <row r="34" spans="1:8" x14ac:dyDescent="0.25">
      <c r="A34" s="22" t="s">
        <v>43</v>
      </c>
      <c r="B34" s="49">
        <v>713756574</v>
      </c>
      <c r="C34" s="44"/>
      <c r="D34" s="19"/>
      <c r="E34" s="52"/>
      <c r="F34" s="47">
        <f>C34+D34+B34</f>
        <v>713756574</v>
      </c>
    </row>
    <row r="35" spans="1:8" x14ac:dyDescent="0.25">
      <c r="A35" s="18" t="s">
        <v>23</v>
      </c>
      <c r="B35" s="49">
        <v>7751877009</v>
      </c>
      <c r="C35" s="44">
        <v>908557541.71000004</v>
      </c>
      <c r="D35" s="19"/>
      <c r="E35" s="52"/>
      <c r="F35" s="47">
        <f>C35+D35+B35</f>
        <v>8660434550.7099991</v>
      </c>
    </row>
    <row r="36" spans="1:8" ht="15.75" thickBot="1" x14ac:dyDescent="0.3">
      <c r="A36" s="25" t="s">
        <v>24</v>
      </c>
      <c r="B36" s="50">
        <v>155000000</v>
      </c>
      <c r="C36" s="46">
        <v>225128431.90000001</v>
      </c>
      <c r="D36" s="36"/>
      <c r="E36" s="36"/>
      <c r="F36" s="46">
        <f>C36+D36+B36</f>
        <v>380128431.89999998</v>
      </c>
      <c r="H36" s="33"/>
    </row>
    <row r="37" spans="1:8" ht="15.75" thickTop="1" x14ac:dyDescent="0.25">
      <c r="C37" s="33"/>
      <c r="H37" s="33"/>
    </row>
  </sheetData>
  <mergeCells count="4">
    <mergeCell ref="B6:B8"/>
    <mergeCell ref="C6:C8"/>
    <mergeCell ref="D6:D8"/>
    <mergeCell ref="F6:F8"/>
  </mergeCells>
  <pageMargins left="0.7" right="0.7" top="0.78740157499999996" bottom="0.78740157499999996" header="0.3" footer="0.3"/>
  <pageSetup paperSize="9" scale="7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  <c r="D4" s="56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27</v>
      </c>
      <c r="C6" s="60" t="s">
        <v>30</v>
      </c>
      <c r="D6" s="60" t="s">
        <v>28</v>
      </c>
      <c r="E6" s="60" t="s">
        <v>32</v>
      </c>
      <c r="F6" s="60" t="s">
        <v>29</v>
      </c>
    </row>
    <row r="7" spans="1:6" x14ac:dyDescent="0.25">
      <c r="A7" s="5"/>
      <c r="B7" s="59"/>
      <c r="C7" s="61"/>
      <c r="D7" s="61"/>
      <c r="E7" s="61" t="s">
        <v>33</v>
      </c>
      <c r="F7" s="61"/>
    </row>
    <row r="8" spans="1:6" ht="26.25" customHeight="1" x14ac:dyDescent="0.25">
      <c r="A8" s="5"/>
      <c r="B8" s="59"/>
      <c r="C8" s="61"/>
      <c r="D8" s="61"/>
      <c r="E8" s="61"/>
      <c r="F8" s="61"/>
    </row>
    <row r="9" spans="1:6" ht="21" customHeight="1" thickBot="1" x14ac:dyDescent="0.3">
      <c r="A9" s="6"/>
      <c r="B9" s="26" t="s">
        <v>40</v>
      </c>
      <c r="C9" s="38" t="s">
        <v>40</v>
      </c>
      <c r="D9" s="51" t="s">
        <v>40</v>
      </c>
      <c r="E9" s="51" t="s">
        <v>40</v>
      </c>
      <c r="F9" s="38" t="s">
        <v>40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/>
      <c r="C11" s="29"/>
      <c r="D11" s="19"/>
      <c r="E11" s="52"/>
      <c r="F11" s="47"/>
    </row>
    <row r="12" spans="1:6" x14ac:dyDescent="0.25">
      <c r="A12" s="16" t="s">
        <v>3</v>
      </c>
      <c r="B12" s="44"/>
      <c r="C12" s="44"/>
      <c r="D12" s="45"/>
      <c r="E12" s="47"/>
      <c r="F12" s="47"/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26</v>
      </c>
      <c r="B14" s="49"/>
      <c r="C14" s="29"/>
      <c r="D14" s="19"/>
      <c r="E14" s="52"/>
      <c r="F14" s="47"/>
    </row>
    <row r="15" spans="1:6" x14ac:dyDescent="0.25">
      <c r="A15" s="20" t="s">
        <v>5</v>
      </c>
      <c r="B15" s="49"/>
      <c r="C15" s="29"/>
      <c r="D15" s="19"/>
      <c r="E15" s="52"/>
      <c r="F15" s="47"/>
    </row>
    <row r="16" spans="1:6" x14ac:dyDescent="0.25">
      <c r="A16" s="19" t="s">
        <v>6</v>
      </c>
      <c r="B16" s="49"/>
      <c r="C16" s="29"/>
      <c r="D16" s="19"/>
      <c r="E16" s="52"/>
      <c r="F16" s="47"/>
    </row>
    <row r="17" spans="1:6" x14ac:dyDescent="0.25">
      <c r="A17" s="19" t="s">
        <v>7</v>
      </c>
      <c r="B17" s="49"/>
      <c r="C17" s="29"/>
      <c r="D17" s="19"/>
      <c r="E17" s="52"/>
      <c r="F17" s="47"/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/>
      <c r="C19" s="29"/>
      <c r="D19" s="19"/>
      <c r="E19" s="52"/>
      <c r="F19" s="47"/>
    </row>
    <row r="20" spans="1:6" x14ac:dyDescent="0.25">
      <c r="A20" s="22" t="s">
        <v>10</v>
      </c>
      <c r="B20" s="49"/>
      <c r="C20" s="29"/>
      <c r="D20" s="19"/>
      <c r="E20" s="52"/>
      <c r="F20" s="47"/>
    </row>
    <row r="21" spans="1:6" x14ac:dyDescent="0.25">
      <c r="A21" s="22" t="s">
        <v>11</v>
      </c>
      <c r="B21" s="49"/>
      <c r="C21" s="29"/>
      <c r="D21" s="19"/>
      <c r="E21" s="52"/>
      <c r="F21" s="47"/>
    </row>
    <row r="22" spans="1:6" x14ac:dyDescent="0.25">
      <c r="A22" s="19" t="s">
        <v>12</v>
      </c>
      <c r="B22" s="49"/>
      <c r="C22" s="29"/>
      <c r="D22" s="19"/>
      <c r="E22" s="52"/>
      <c r="F22" s="47"/>
    </row>
    <row r="23" spans="1:6" x14ac:dyDescent="0.25">
      <c r="A23" s="19" t="s">
        <v>13</v>
      </c>
      <c r="B23" s="49"/>
      <c r="C23" s="29"/>
      <c r="D23" s="19"/>
      <c r="E23" s="52"/>
      <c r="F23" s="47"/>
    </row>
    <row r="24" spans="1:6" x14ac:dyDescent="0.25">
      <c r="A24" s="22" t="s">
        <v>14</v>
      </c>
      <c r="B24" s="49"/>
      <c r="C24" s="44"/>
      <c r="D24" s="19"/>
      <c r="E24" s="52"/>
      <c r="F24" s="47"/>
    </row>
    <row r="25" spans="1:6" x14ac:dyDescent="0.25">
      <c r="A25" s="22" t="s">
        <v>15</v>
      </c>
      <c r="B25" s="49"/>
      <c r="C25" s="45"/>
      <c r="D25" s="19"/>
      <c r="E25" s="52"/>
      <c r="F25" s="47"/>
    </row>
    <row r="26" spans="1:6" x14ac:dyDescent="0.25">
      <c r="A26" s="23" t="s">
        <v>16</v>
      </c>
      <c r="B26" s="49"/>
      <c r="C26" s="44"/>
      <c r="D26" s="19"/>
      <c r="E26" s="52"/>
      <c r="F26" s="47"/>
    </row>
    <row r="27" spans="1:6" x14ac:dyDescent="0.25">
      <c r="A27" s="22" t="s">
        <v>17</v>
      </c>
      <c r="B27" s="49"/>
      <c r="C27" s="44"/>
      <c r="D27" s="19"/>
      <c r="E27" s="47"/>
      <c r="F27" s="54"/>
    </row>
    <row r="28" spans="1:6" x14ac:dyDescent="0.25">
      <c r="A28" s="22" t="s">
        <v>18</v>
      </c>
      <c r="B28" s="49"/>
      <c r="C28" s="44"/>
      <c r="D28" s="19"/>
      <c r="E28" s="52"/>
      <c r="F28" s="47"/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/>
      <c r="C30" s="44"/>
      <c r="D30" s="19"/>
      <c r="E30" s="52"/>
      <c r="F30" s="47"/>
    </row>
    <row r="31" spans="1:6" x14ac:dyDescent="0.25">
      <c r="A31" s="22" t="s">
        <v>25</v>
      </c>
      <c r="B31" s="49"/>
      <c r="C31" s="44"/>
      <c r="D31" s="19"/>
      <c r="E31" s="52"/>
      <c r="F31" s="47"/>
    </row>
    <row r="32" spans="1:6" x14ac:dyDescent="0.25">
      <c r="A32" s="22" t="s">
        <v>21</v>
      </c>
      <c r="B32" s="49"/>
      <c r="C32" s="44"/>
      <c r="D32" s="19"/>
      <c r="E32" s="52"/>
      <c r="F32" s="47"/>
    </row>
    <row r="33" spans="1:8" x14ac:dyDescent="0.25">
      <c r="A33" s="22" t="s">
        <v>22</v>
      </c>
      <c r="B33" s="49"/>
      <c r="C33" s="44"/>
      <c r="D33" s="19"/>
      <c r="E33" s="52"/>
      <c r="F33" s="47"/>
    </row>
    <row r="34" spans="1:8" x14ac:dyDescent="0.25">
      <c r="A34" s="22" t="s">
        <v>43</v>
      </c>
      <c r="B34" s="49"/>
      <c r="C34" s="44"/>
      <c r="D34" s="19"/>
      <c r="E34" s="52"/>
      <c r="F34" s="47"/>
    </row>
    <row r="35" spans="1:8" x14ac:dyDescent="0.25">
      <c r="A35" s="18" t="s">
        <v>23</v>
      </c>
      <c r="B35" s="49"/>
      <c r="C35" s="44"/>
      <c r="D35" s="19"/>
      <c r="E35" s="52"/>
      <c r="F35" s="47"/>
    </row>
    <row r="36" spans="1:8" ht="15.75" thickBot="1" x14ac:dyDescent="0.3">
      <c r="A36" s="25" t="s">
        <v>24</v>
      </c>
      <c r="B36" s="50"/>
      <c r="C36" s="46"/>
      <c r="D36" s="36"/>
      <c r="E36" s="36"/>
      <c r="F36" s="55"/>
      <c r="H36" s="33"/>
    </row>
    <row r="37" spans="1:8" ht="15.75" thickTop="1" x14ac:dyDescent="0.25">
      <c r="C37" s="33"/>
      <c r="H37" s="33"/>
    </row>
    <row r="42" spans="1:8" x14ac:dyDescent="0.25">
      <c r="D42" s="41"/>
    </row>
    <row r="43" spans="1:8" x14ac:dyDescent="0.25">
      <c r="D43" s="41"/>
    </row>
    <row r="44" spans="1:8" x14ac:dyDescent="0.25">
      <c r="D44" s="41"/>
    </row>
    <row r="45" spans="1:8" x14ac:dyDescent="0.25">
      <c r="D45" s="41"/>
    </row>
    <row r="46" spans="1:8" x14ac:dyDescent="0.25">
      <c r="D46" s="41"/>
      <c r="E46" s="41"/>
    </row>
    <row r="47" spans="1:8" x14ac:dyDescent="0.25">
      <c r="D47" s="41"/>
    </row>
    <row r="48" spans="1:8" x14ac:dyDescent="0.25">
      <c r="D48" s="41"/>
    </row>
    <row r="49" spans="4:4" x14ac:dyDescent="0.25">
      <c r="D49" s="41"/>
    </row>
    <row r="50" spans="4:4" x14ac:dyDescent="0.25">
      <c r="D50" s="41"/>
    </row>
    <row r="51" spans="4:4" x14ac:dyDescent="0.25">
      <c r="D51" s="41"/>
    </row>
    <row r="52" spans="4:4" x14ac:dyDescent="0.25">
      <c r="D52" s="41"/>
    </row>
    <row r="53" spans="4:4" x14ac:dyDescent="0.25">
      <c r="D53" s="41"/>
    </row>
    <row r="54" spans="4:4" x14ac:dyDescent="0.25">
      <c r="D54" s="41"/>
    </row>
    <row r="55" spans="4:4" x14ac:dyDescent="0.25">
      <c r="D55" s="41"/>
    </row>
    <row r="56" spans="4:4" x14ac:dyDescent="0.25">
      <c r="D56" s="41"/>
    </row>
    <row r="57" spans="4:4" x14ac:dyDescent="0.25">
      <c r="D57" s="41"/>
    </row>
    <row r="58" spans="4:4" x14ac:dyDescent="0.25">
      <c r="D58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21.140625" customWidth="1"/>
    <col min="3" max="3" width="22.140625" customWidth="1"/>
    <col min="4" max="4" width="17.28515625" customWidth="1"/>
    <col min="5" max="5" width="18.42578125" customWidth="1"/>
    <col min="6" max="6" width="17.28515625" customWidth="1"/>
    <col min="8" max="8" width="10.85546875" bestFit="1" customWidth="1"/>
    <col min="9" max="9" width="12.2851562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customHeight="1" thickTop="1" x14ac:dyDescent="0.25">
      <c r="A6" s="4"/>
      <c r="B6" s="58" t="s">
        <v>27</v>
      </c>
      <c r="C6" s="60" t="s">
        <v>30</v>
      </c>
      <c r="D6" s="60" t="s">
        <v>28</v>
      </c>
      <c r="E6" s="58" t="s">
        <v>35</v>
      </c>
      <c r="F6" s="60" t="s">
        <v>29</v>
      </c>
    </row>
    <row r="7" spans="1:6" x14ac:dyDescent="0.25">
      <c r="A7" s="5"/>
      <c r="B7" s="59"/>
      <c r="C7" s="61"/>
      <c r="D7" s="61"/>
      <c r="E7" s="59"/>
      <c r="F7" s="61"/>
    </row>
    <row r="8" spans="1:6" ht="36" customHeight="1" x14ac:dyDescent="0.25">
      <c r="A8" s="5"/>
      <c r="B8" s="59"/>
      <c r="C8" s="61"/>
      <c r="D8" s="61"/>
      <c r="E8" s="59" t="s">
        <v>34</v>
      </c>
      <c r="F8" s="61"/>
    </row>
    <row r="9" spans="1:6" ht="19.5" customHeight="1" thickBot="1" x14ac:dyDescent="0.3">
      <c r="A9" s="6"/>
      <c r="B9" s="26" t="s">
        <v>41</v>
      </c>
      <c r="C9" s="38" t="s">
        <v>41</v>
      </c>
      <c r="D9" s="39" t="s">
        <v>41</v>
      </c>
      <c r="E9" s="39" t="s">
        <v>41</v>
      </c>
      <c r="F9" s="38" t="s">
        <v>41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9"/>
      <c r="C11" s="9"/>
      <c r="D11" s="9"/>
      <c r="E11" s="9"/>
      <c r="F11" s="9"/>
    </row>
    <row r="12" spans="1:6" x14ac:dyDescent="0.25">
      <c r="A12" s="16" t="s">
        <v>3</v>
      </c>
      <c r="B12" s="9"/>
      <c r="C12" s="9"/>
      <c r="D12" s="9"/>
      <c r="E12" s="9"/>
      <c r="F12" s="9"/>
    </row>
    <row r="13" spans="1:6" ht="15.75" x14ac:dyDescent="0.25">
      <c r="A13" s="17" t="s">
        <v>4</v>
      </c>
      <c r="B13" s="9"/>
      <c r="C13" s="30"/>
      <c r="D13" s="35"/>
      <c r="E13" s="53"/>
      <c r="F13" s="34"/>
    </row>
    <row r="14" spans="1:6" x14ac:dyDescent="0.25">
      <c r="A14" s="18" t="s">
        <v>26</v>
      </c>
      <c r="B14" s="9"/>
      <c r="C14" s="29"/>
      <c r="D14" s="19"/>
      <c r="E14" s="52"/>
      <c r="F14" s="34"/>
    </row>
    <row r="15" spans="1:6" x14ac:dyDescent="0.25">
      <c r="A15" s="20" t="s">
        <v>5</v>
      </c>
      <c r="B15" s="9"/>
      <c r="C15" s="31"/>
      <c r="D15" s="19"/>
      <c r="E15" s="52"/>
      <c r="F15" s="34"/>
    </row>
    <row r="16" spans="1:6" x14ac:dyDescent="0.25">
      <c r="A16" s="19" t="s">
        <v>6</v>
      </c>
      <c r="B16" s="9"/>
      <c r="C16" s="31"/>
      <c r="D16" s="19"/>
      <c r="E16" s="52"/>
      <c r="F16" s="34"/>
    </row>
    <row r="17" spans="1:9" x14ac:dyDescent="0.25">
      <c r="A17" s="19" t="s">
        <v>7</v>
      </c>
      <c r="B17" s="9"/>
      <c r="C17" s="31"/>
      <c r="D17" s="19"/>
      <c r="E17" s="52"/>
      <c r="F17" s="34"/>
    </row>
    <row r="18" spans="1:9" ht="15.75" x14ac:dyDescent="0.25">
      <c r="A18" s="21" t="s">
        <v>8</v>
      </c>
      <c r="B18" s="9"/>
      <c r="C18" s="31"/>
      <c r="D18" s="19"/>
      <c r="E18" s="52"/>
      <c r="F18" s="34"/>
    </row>
    <row r="19" spans="1:9" x14ac:dyDescent="0.25">
      <c r="A19" s="22" t="s">
        <v>9</v>
      </c>
      <c r="B19" s="9"/>
      <c r="C19" s="31"/>
      <c r="D19" s="19"/>
      <c r="E19" s="52"/>
      <c r="F19" s="34"/>
    </row>
    <row r="20" spans="1:9" x14ac:dyDescent="0.25">
      <c r="A20" s="22" t="s">
        <v>10</v>
      </c>
      <c r="B20" s="9"/>
      <c r="C20" s="31"/>
      <c r="D20" s="19"/>
      <c r="E20" s="52"/>
      <c r="F20" s="34"/>
      <c r="I20" s="33"/>
    </row>
    <row r="21" spans="1:9" x14ac:dyDescent="0.25">
      <c r="A21" s="22" t="s">
        <v>11</v>
      </c>
      <c r="B21" s="9"/>
      <c r="C21" s="31"/>
      <c r="D21" s="19"/>
      <c r="E21" s="52"/>
      <c r="F21" s="34"/>
    </row>
    <row r="22" spans="1:9" x14ac:dyDescent="0.25">
      <c r="A22" s="19" t="s">
        <v>12</v>
      </c>
      <c r="B22" s="9"/>
      <c r="C22" s="31"/>
      <c r="D22" s="19"/>
      <c r="E22" s="52"/>
      <c r="F22" s="34"/>
    </row>
    <row r="23" spans="1:9" x14ac:dyDescent="0.25">
      <c r="A23" s="19" t="s">
        <v>13</v>
      </c>
      <c r="B23" s="9"/>
      <c r="C23" s="31"/>
      <c r="D23" s="19"/>
      <c r="E23" s="52"/>
      <c r="F23" s="34"/>
    </row>
    <row r="24" spans="1:9" x14ac:dyDescent="0.25">
      <c r="A24" s="22" t="s">
        <v>14</v>
      </c>
      <c r="B24" s="9"/>
      <c r="C24" s="57"/>
      <c r="D24" s="19"/>
      <c r="E24" s="52"/>
      <c r="F24" s="34"/>
    </row>
    <row r="25" spans="1:9" x14ac:dyDescent="0.25">
      <c r="A25" s="22" t="s">
        <v>15</v>
      </c>
      <c r="B25" s="9"/>
      <c r="C25" s="40"/>
      <c r="D25" s="19"/>
      <c r="E25" s="52"/>
      <c r="F25" s="34"/>
    </row>
    <row r="26" spans="1:9" x14ac:dyDescent="0.25">
      <c r="A26" s="23" t="s">
        <v>16</v>
      </c>
      <c r="B26" s="9"/>
      <c r="C26" s="31"/>
      <c r="D26" s="19"/>
      <c r="E26" s="52"/>
      <c r="F26" s="34"/>
    </row>
    <row r="27" spans="1:9" x14ac:dyDescent="0.25">
      <c r="A27" s="22" t="s">
        <v>17</v>
      </c>
      <c r="B27" s="9"/>
      <c r="C27" s="31"/>
      <c r="D27" s="40"/>
      <c r="E27" s="40"/>
      <c r="F27" s="34"/>
    </row>
    <row r="28" spans="1:9" x14ac:dyDescent="0.25">
      <c r="A28" s="22" t="s">
        <v>18</v>
      </c>
      <c r="B28" s="9"/>
      <c r="C28" s="31"/>
      <c r="D28" s="19"/>
      <c r="E28" s="52"/>
      <c r="F28" s="34"/>
    </row>
    <row r="29" spans="1:9" ht="15.75" x14ac:dyDescent="0.25">
      <c r="A29" s="24" t="s">
        <v>19</v>
      </c>
      <c r="B29" s="9"/>
      <c r="C29" s="31"/>
      <c r="D29" s="19"/>
      <c r="E29" s="52"/>
      <c r="F29" s="34"/>
    </row>
    <row r="30" spans="1:9" x14ac:dyDescent="0.25">
      <c r="A30" s="22" t="s">
        <v>20</v>
      </c>
      <c r="B30" s="9"/>
      <c r="C30" s="31"/>
      <c r="D30" s="19"/>
      <c r="E30" s="52"/>
      <c r="F30" s="34"/>
    </row>
    <row r="31" spans="1:9" x14ac:dyDescent="0.25">
      <c r="A31" s="22" t="s">
        <v>25</v>
      </c>
      <c r="B31" s="9"/>
      <c r="C31" s="31"/>
      <c r="D31" s="19"/>
      <c r="E31" s="52"/>
      <c r="F31" s="34"/>
    </row>
    <row r="32" spans="1:9" x14ac:dyDescent="0.25">
      <c r="A32" s="22" t="s">
        <v>21</v>
      </c>
      <c r="B32" s="9"/>
      <c r="C32" s="31"/>
      <c r="D32" s="19"/>
      <c r="E32" s="52"/>
      <c r="F32" s="34"/>
    </row>
    <row r="33" spans="1:8" x14ac:dyDescent="0.25">
      <c r="A33" s="22" t="s">
        <v>22</v>
      </c>
      <c r="B33" s="9"/>
      <c r="C33" s="31"/>
      <c r="D33" s="19"/>
      <c r="E33" s="52"/>
      <c r="F33" s="34"/>
    </row>
    <row r="34" spans="1:8" x14ac:dyDescent="0.25">
      <c r="A34" s="22" t="s">
        <v>43</v>
      </c>
      <c r="B34" s="9"/>
      <c r="C34" s="31"/>
      <c r="D34" s="19"/>
      <c r="E34" s="52"/>
      <c r="F34" s="34"/>
    </row>
    <row r="35" spans="1:8" x14ac:dyDescent="0.25">
      <c r="A35" s="18" t="s">
        <v>23</v>
      </c>
      <c r="B35" s="9"/>
      <c r="C35" s="31"/>
      <c r="D35" s="19"/>
      <c r="E35" s="52"/>
      <c r="F35" s="34"/>
    </row>
    <row r="36" spans="1:8" ht="15.75" thickBot="1" x14ac:dyDescent="0.3">
      <c r="A36" s="25" t="s">
        <v>24</v>
      </c>
      <c r="B36" s="10"/>
      <c r="C36" s="32"/>
      <c r="D36" s="36"/>
      <c r="E36" s="36"/>
      <c r="F36" s="37"/>
      <c r="H36" s="33"/>
    </row>
    <row r="37" spans="1:8" ht="15.75" thickTop="1" x14ac:dyDescent="0.25">
      <c r="C37" s="33"/>
      <c r="H37" s="33"/>
    </row>
    <row r="38" spans="1:8" x14ac:dyDescent="0.25">
      <c r="C38" s="33"/>
    </row>
    <row r="39" spans="1:8" x14ac:dyDescent="0.25">
      <c r="C39" s="33"/>
    </row>
    <row r="41" spans="1:8" x14ac:dyDescent="0.25">
      <c r="B41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SR 2015</vt:lpstr>
      <vt:lpstr>KR k 31.3.2015</vt:lpstr>
      <vt:lpstr>KR k 30.6.2015</vt:lpstr>
      <vt:lpstr>KR k 30.9.2015 </vt:lpstr>
      <vt:lpstr>KR k 31.12.2015 </vt:lpstr>
      <vt:lpstr>'KR k 30.6.2015'!Oblast_tisku</vt:lpstr>
      <vt:lpstr>'KR k 30.9.2015 '!Oblast_tisku</vt:lpstr>
      <vt:lpstr>'KR k 31.12.2015 '!Oblast_tisku</vt:lpstr>
      <vt:lpstr>'KR k 31.3.2015'!Oblast_tisku</vt:lpstr>
      <vt:lpstr>'SR 2015'!Oblast_tisku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2015-07-14T13:07:18Z</cp:lastPrinted>
  <dcterms:created xsi:type="dcterms:W3CDTF">2013-03-11T12:08:20Z</dcterms:created>
  <dcterms:modified xsi:type="dcterms:W3CDTF">2015-07-15T07:42:12Z</dcterms:modified>
</cp:coreProperties>
</file>